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EAF4B771-57C0-4FE0-980E-B3431DA5D2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5" i="1" l="1"/>
  <c r="Y565" i="1"/>
  <c r="S565" i="1"/>
  <c r="R565" i="1"/>
  <c r="L565" i="1"/>
  <c r="K565" i="1"/>
  <c r="E565" i="1"/>
  <c r="D565" i="1"/>
  <c r="F565" i="1" l="1"/>
  <c r="AA565" i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Y182" i="1"/>
  <c r="AA182" i="1" s="1"/>
  <c r="Y183" i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568" i="1" l="1"/>
  <c r="T568" i="1"/>
  <c r="AA568" i="1"/>
  <c r="AA189" i="1"/>
  <c r="AA183" i="1"/>
  <c r="AA197" i="1"/>
  <c r="AA181" i="1"/>
  <c r="AA157" i="1"/>
  <c r="T160" i="1"/>
  <c r="AA19" i="1"/>
  <c r="T161" i="1"/>
  <c r="T153" i="1"/>
  <c r="AA159" i="1"/>
  <c r="T121" i="1"/>
  <c r="M70" i="1"/>
  <c r="AA63" i="1"/>
  <c r="F432" i="1"/>
  <c r="F568" i="1" s="1"/>
  <c r="M26" i="1"/>
  <c r="F400" i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<sst xmlns="http://schemas.openxmlformats.org/spreadsheetml/2006/main" count="44" uniqueCount="15">
  <si>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</si>
  <si>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</si>
  <si>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</si>
  <si>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</si>
  <si>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</si>
  <si>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</si>
  <si>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</si>
  <si>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</si>
  <si>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</si>
  <si>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</si>
  <si>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</si>
  <si>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</si>
  <si>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</si>
  <si>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</si>
  <si>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20th July 2021 to 19th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</si>
</sst>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1"/>
  <sheetViews>
    <sheetView showGridLines="0" tabSelected="1" workbookViewId="0">
      <pane ySplit="2" topLeftCell="A563" activePane="bottomLeft" state="frozen"/>
      <selection pane="bottomLeft" activeCell="A568" sqref="A568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3" t="s">
        <v>3</v>
      </c>
      <c r="B1" s="34" t="s">
        <v>2</v>
      </c>
      <c r="C1" s="34"/>
      <c r="D1" s="34" t="s">
        <v>0</v>
      </c>
      <c r="E1" s="34"/>
      <c r="F1" s="35" t="s">
        <v>1</v>
      </c>
      <c r="H1" s="33" t="s">
        <v>3</v>
      </c>
      <c r="I1" s="34" t="s">
        <v>2</v>
      </c>
      <c r="J1" s="34"/>
      <c r="K1" s="34" t="s">
        <v>0</v>
      </c>
      <c r="L1" s="34"/>
      <c r="M1" s="35" t="s">
        <v>1</v>
      </c>
      <c r="O1" s="33" t="s">
        <v>3</v>
      </c>
      <c r="P1" s="34" t="s">
        <v>2</v>
      </c>
      <c r="Q1" s="34"/>
      <c r="R1" s="34" t="s">
        <v>0</v>
      </c>
      <c r="S1" s="34"/>
      <c r="T1" s="35" t="s">
        <v>1</v>
      </c>
      <c r="V1" s="33" t="s">
        <v>3</v>
      </c>
      <c r="W1" s="34" t="s">
        <v>2</v>
      </c>
      <c r="X1" s="34"/>
      <c r="Y1" s="34" t="s">
        <v>0</v>
      </c>
      <c r="Z1" s="34"/>
      <c r="AA1" s="35" t="s">
        <v>1</v>
      </c>
    </row>
    <row r="2" spans="1:27" ht="57.5" x14ac:dyDescent="0.35">
      <c r="A2" s="33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5"/>
      <c r="H2" s="33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5"/>
      <c r="O2" s="33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5"/>
      <c r="V2" s="33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5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" si="150">I565/I564-1</f>
        <v>3.9145327026586241E-3</v>
      </c>
      <c r="L565" s="23">
        <f t="shared" ref="L565" si="151">J565/J564-1</f>
        <v>3.9602792436048695E-3</v>
      </c>
      <c r="M565" s="24">
        <f t="shared" ref="M565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" si="153">P565/P564-1</f>
        <v>4.7655024118091749E-3</v>
      </c>
      <c r="S565" s="23">
        <f t="shared" ref="S565" si="154">Q565/Q564-1</f>
        <v>4.8376982166444815E-3</v>
      </c>
      <c r="T565" s="24">
        <f t="shared" ref="T565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" si="156">W565/W564-1</f>
        <v>4.8144668858618456E-3</v>
      </c>
      <c r="Z565" s="23">
        <f t="shared" ref="Z565" si="157">X565/X564-1</f>
        <v>4.8376982166444815E-3</v>
      </c>
      <c r="AA565" s="24">
        <f t="shared" ref="AA565" si="158">+Y565-Z565</f>
        <v>-2.3231330782635951E-5</v>
      </c>
    </row>
    <row r="566" spans="1:27" x14ac:dyDescent="0.35">
      <c r="A566" s="26"/>
      <c r="B566" s="28"/>
      <c r="C566" s="29"/>
      <c r="D566" s="30"/>
      <c r="E566" s="30"/>
      <c r="F566" s="31"/>
      <c r="G566" s="25"/>
      <c r="H566" s="26"/>
      <c r="I566" s="28"/>
      <c r="J566" s="29"/>
      <c r="K566" s="30"/>
      <c r="L566" s="30"/>
      <c r="M566" s="31"/>
      <c r="N566" s="25"/>
      <c r="O566" s="26"/>
      <c r="P566" s="28"/>
      <c r="Q566" s="29"/>
      <c r="R566" s="30"/>
      <c r="S566" s="30"/>
      <c r="T566" s="31"/>
      <c r="U566" s="25"/>
      <c r="V566" s="26"/>
      <c r="W566" s="32"/>
      <c r="X566" s="29"/>
      <c r="Y566" s="30"/>
      <c r="Z566" s="30"/>
      <c r="AA566" s="31"/>
    </row>
    <row r="568" spans="1:27" ht="29" x14ac:dyDescent="0.35">
      <c r="A568" s="14" t="s">
        <v>6</v>
      </c>
      <c r="B568" s="15" t="s">
        <v>7</v>
      </c>
      <c r="C568" s="16" t="s">
        <v>14</v>
      </c>
      <c r="D568" s="17"/>
      <c r="E568" s="18"/>
      <c r="F568" s="19">
        <f>STDEVP(F318:F565)*SQRT(250)</f>
        <v>1.0057445159021416E-3</v>
      </c>
      <c r="H568" s="14" t="s">
        <v>6</v>
      </c>
      <c r="I568" s="15" t="s">
        <v>7</v>
      </c>
      <c r="J568" s="16" t="s">
        <v>14</v>
      </c>
      <c r="K568" s="17"/>
      <c r="L568" s="18"/>
      <c r="M568" s="19">
        <f>STDEVP(M318:M565)*SQRT(250)</f>
        <v>1.0451734028200776E-3</v>
      </c>
      <c r="O568" s="14" t="s">
        <v>6</v>
      </c>
      <c r="P568" s="15" t="s">
        <v>7</v>
      </c>
      <c r="Q568" s="16" t="s">
        <v>14</v>
      </c>
      <c r="R568" s="17"/>
      <c r="S568" s="18"/>
      <c r="T568" s="19">
        <f>STDEVP(T318:T565)*SQRT(250)</f>
        <v>1.5705919589738902E-3</v>
      </c>
      <c r="V568" s="14" t="s">
        <v>6</v>
      </c>
      <c r="W568" s="15" t="s">
        <v>7</v>
      </c>
      <c r="X568" s="16" t="s">
        <v>14</v>
      </c>
      <c r="Y568" s="17"/>
      <c r="Z568" s="18"/>
      <c r="AA568" s="19">
        <f>STDEVP(AA318:AA565)*SQRT(250)</f>
        <v>1.5229506777227949E-3</v>
      </c>
    </row>
    <row r="570" spans="1:27" x14ac:dyDescent="0.35">
      <c r="A570" t="s">
        <v>8</v>
      </c>
      <c r="H570" t="s">
        <v>8</v>
      </c>
      <c r="O570" t="s">
        <v>8</v>
      </c>
      <c r="V570" t="s">
        <v>8</v>
      </c>
    </row>
    <row r="571" spans="1:27" x14ac:dyDescent="0.35">
      <c r="A571" t="s">
        <v>9</v>
      </c>
      <c r="H571" t="s">
        <v>9</v>
      </c>
      <c r="O571" t="s">
        <v>9</v>
      </c>
      <c r="V571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2022-07-20T04:32:04Z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